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ana.divenanzi\Desktop\ID 2973 - MIM\documentazione\"/>
    </mc:Choice>
  </mc:AlternateContent>
  <xr:revisionPtr revIDLastSave="0" documentId="13_ncr:1_{FB43E80A-3571-4891-AC5A-7983D983ADA9}" xr6:coauthVersionLast="47" xr6:coauthVersionMax="47" xr10:uidLastSave="{00000000-0000-0000-0000-000000000000}"/>
  <bookViews>
    <workbookView xWindow="-120" yWindow="-120" windowWidth="29040" windowHeight="1572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D22" i="16"/>
  <c r="E21" i="16"/>
  <c r="D16" i="16"/>
  <c r="E6" i="16"/>
  <c r="E8" i="16"/>
  <c r="E10" i="16"/>
  <c r="D11" i="16" l="1"/>
</calcChain>
</file>

<file path=xl/sharedStrings.xml><?xml version="1.0" encoding="utf-8"?>
<sst xmlns="http://schemas.openxmlformats.org/spreadsheetml/2006/main" count="35" uniqueCount="32">
  <si>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</si>
  <si>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</si>
  <si>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</si>
  <si>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</si>
  <si>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</si>
  <si>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</si>
  <si>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</si>
  <si>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</si>
  <si>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</si>
  <si>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</si>
  <si>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</si>
  <si>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</si>
  <si>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</si>
  <si>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</si>
  <si>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</si>
  <si>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</si>
  <si>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</si>
  <si>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</si>
  <si>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</si>
  <si>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</si>
  <si>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</si>
  <si>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</si>
  <si>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</si>
  <si>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</si>
  <si>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</si>
  <si>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</si>
  <si>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</si>
  <si>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verifica telematica sul sito internet dell'emittente</t>
    </r>
    <r>
      <rPr>
        <sz val="10"/>
        <rFont val="Calibri"/>
        <family val="2"/>
        <scheme val="minor"/>
      </rPr>
      <t xml:space="preserve"> </t>
    </r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</si>
  <si>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</si>
  <si>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</t>
    </r>
  </si>
  <si>
    <t>Almeno una delle seguenti certificazioni: 
ISO 14001 (sistema di gestione ambientale)
e/o
ISO 27001 (sistemi di gestione per la Sicurezza delle Informazioni) e/o
ISO 37001 (ISO 37001 (sistema di gestione per la prevenzione della corruzione).</t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</si>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</sst>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0.0000"/>
    <numFmt numFmtId="166" formatCode="0.0%"/>
    <numFmt numFmtId="167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19" fillId="0" borderId="0" xfId="0" applyFont="1" applyAlignment="1">
      <alignment vertical="center"/>
    </xf>
    <xf numFmtId="165" fontId="14" fillId="0" borderId="0" xfId="0" applyNumberFormat="1" applyFont="1"/>
    <xf numFmtId="0" fontId="14" fillId="0" borderId="0" xfId="0" applyFont="1"/>
    <xf numFmtId="9" fontId="20" fillId="0" borderId="1" xfId="0" applyNumberFormat="1" applyFont="1" applyBorder="1" applyAlignment="1">
      <alignment horizontal="center" vertical="center"/>
    </xf>
    <xf numFmtId="0" fontId="7" fillId="0" borderId="0" xfId="0" quotePrefix="1" applyFont="1" applyAlignment="1">
      <alignment vertical="center" wrapText="1"/>
    </xf>
    <xf numFmtId="0" fontId="7" fillId="0" borderId="0" xfId="0" applyFont="1" applyAlignment="1">
      <alignment vertical="center" wrapText="1"/>
    </xf>
    <xf numFmtId="44" fontId="0" fillId="0" borderId="0" xfId="0" applyNumberFormat="1"/>
    <xf numFmtId="0" fontId="20" fillId="0" borderId="1" xfId="0" applyFont="1" applyBorder="1" applyAlignment="1">
      <alignment vertical="center" wrapText="1"/>
    </xf>
    <xf numFmtId="43" fontId="0" fillId="0" borderId="0" xfId="3" applyFont="1"/>
    <xf numFmtId="167" fontId="0" fillId="0" borderId="0" xfId="0" applyNumberFormat="1"/>
    <xf numFmtId="166" fontId="17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4">
    <cellStyle name="Migliaia" xfId="3" builtinId="3"/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13</v>
      </c>
    </row>
    <row r="4" spans="1:4" s="21" customFormat="1" ht="31.5" customHeight="1" x14ac:dyDescent="0.25">
      <c r="C4" s="33" t="s">
        <v>14</v>
      </c>
      <c r="D4" s="33"/>
    </row>
    <row r="5" spans="1:4" s="21" customFormat="1" ht="31.5" customHeight="1" x14ac:dyDescent="0.25">
      <c r="C5" s="33" t="s">
        <v>15</v>
      </c>
      <c r="D5" s="33"/>
    </row>
    <row r="6" spans="1:4" s="21" customFormat="1" ht="31.5" customHeight="1" x14ac:dyDescent="0.25">
      <c r="C6" s="33" t="s">
        <v>16</v>
      </c>
      <c r="D6" s="33"/>
    </row>
    <row r="7" spans="1:4" x14ac:dyDescent="0.25">
      <c r="C7" s="34"/>
      <c r="D7" s="34"/>
    </row>
    <row r="8" spans="1:4" x14ac:dyDescent="0.25">
      <c r="C8" s="33" t="s">
        <v>17</v>
      </c>
      <c r="D8" s="33"/>
    </row>
    <row r="9" spans="1:4" ht="34.5" customHeight="1" x14ac:dyDescent="0.25">
      <c r="C9" s="18" t="s">
        <v>18</v>
      </c>
      <c r="D9" s="17" t="s">
        <v>24</v>
      </c>
    </row>
    <row r="10" spans="1:4" ht="34.5" customHeight="1" x14ac:dyDescent="0.25">
      <c r="C10" s="19" t="s">
        <v>19</v>
      </c>
      <c r="D10" s="17" t="s">
        <v>20</v>
      </c>
    </row>
    <row r="11" spans="1:4" ht="34.5" customHeight="1" x14ac:dyDescent="0.25">
      <c r="C11" s="20" t="s">
        <v>21</v>
      </c>
      <c r="D11" s="17" t="s">
        <v>22</v>
      </c>
    </row>
    <row r="12" spans="1:4" x14ac:dyDescent="0.25">
      <c r="C12" s="17"/>
      <c r="D12" s="17"/>
    </row>
    <row r="13" spans="1:4" x14ac:dyDescent="0.25">
      <c r="C13" s="16"/>
    </row>
    <row r="14" spans="1:4" x14ac:dyDescent="0.25">
      <c r="C14" s="16"/>
    </row>
    <row r="15" spans="1:4" x14ac:dyDescent="0.25">
      <c r="C15" s="16"/>
    </row>
    <row r="16" spans="1:4" x14ac:dyDescent="0.25">
      <c r="C16" s="16"/>
    </row>
    <row r="17" spans="3:3" x14ac:dyDescent="0.25">
      <c r="C17" s="16"/>
    </row>
    <row r="18" spans="3:3" x14ac:dyDescent="0.25">
      <c r="C18" s="16"/>
    </row>
    <row r="19" spans="3:3" x14ac:dyDescent="0.25">
      <c r="C19" s="16"/>
    </row>
    <row r="20" spans="3:3" x14ac:dyDescent="0.25">
      <c r="C20" s="16"/>
    </row>
    <row r="21" spans="3:3" x14ac:dyDescent="0.25">
      <c r="C21" s="16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3"/>
  <sheetViews>
    <sheetView tabSelected="1" topLeftCell="A10" zoomScaleNormal="100" zoomScaleSheetLayoutView="97" workbookViewId="0">
      <selection activeCell="H23" sqref="H23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  <col min="7" max="7" width="14.140625" bestFit="1" customWidth="1"/>
    <col min="8" max="8" width="14.7109375" bestFit="1" customWidth="1"/>
    <col min="9" max="9" width="15.710937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45" t="s">
        <v>11</v>
      </c>
      <c r="C3" s="45"/>
      <c r="D3" s="45"/>
      <c r="E3" s="45"/>
      <c r="F3" s="1"/>
    </row>
    <row r="4" spans="1:13" ht="28.5" customHeight="1" x14ac:dyDescent="0.25">
      <c r="B4" s="54" t="s">
        <v>12</v>
      </c>
      <c r="C4" s="55"/>
      <c r="D4" s="55"/>
      <c r="E4" s="56"/>
      <c r="F4" s="1"/>
    </row>
    <row r="5" spans="1:13" ht="25.5" x14ac:dyDescent="0.25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3" x14ac:dyDescent="0.25">
      <c r="A6" s="57"/>
      <c r="B6" s="7" t="s">
        <v>5</v>
      </c>
      <c r="C6" s="3">
        <v>0.3</v>
      </c>
      <c r="D6" s="6" t="s">
        <v>23</v>
      </c>
      <c r="E6" s="58">
        <f>IF(D7="s",C7,IF(D6="s",C6,0))</f>
        <v>0</v>
      </c>
      <c r="F6" s="1"/>
    </row>
    <row r="7" spans="1:13" ht="25.5" x14ac:dyDescent="0.25">
      <c r="A7" s="57"/>
      <c r="B7" s="7" t="s">
        <v>6</v>
      </c>
      <c r="C7" s="3">
        <v>0.5</v>
      </c>
      <c r="D7" s="6" t="s">
        <v>23</v>
      </c>
      <c r="E7" s="59"/>
      <c r="F7" s="1"/>
    </row>
    <row r="8" spans="1:13" ht="75" customHeight="1" x14ac:dyDescent="0.25">
      <c r="B8" s="7" t="s">
        <v>27</v>
      </c>
      <c r="C8" s="3">
        <v>0.1</v>
      </c>
      <c r="D8" s="6" t="s">
        <v>23</v>
      </c>
      <c r="E8" s="8">
        <f>IF(D8="s",C8,0)</f>
        <v>0</v>
      </c>
      <c r="F8" s="22"/>
      <c r="G8" s="23"/>
      <c r="H8" s="24"/>
      <c r="I8" s="24"/>
      <c r="J8" s="24"/>
      <c r="K8" s="24"/>
      <c r="L8" s="24"/>
    </row>
    <row r="9" spans="1:13" x14ac:dyDescent="0.25">
      <c r="B9" s="11" t="s">
        <v>7</v>
      </c>
      <c r="C9" s="12"/>
      <c r="D9" s="13"/>
      <c r="E9" s="14"/>
      <c r="F9" s="60"/>
      <c r="G9" s="61"/>
      <c r="H9" s="61"/>
      <c r="I9" s="61"/>
      <c r="J9" s="61"/>
      <c r="K9" s="61"/>
      <c r="L9" s="61"/>
      <c r="M9" s="61"/>
    </row>
    <row r="10" spans="1:13" ht="99.6" customHeight="1" x14ac:dyDescent="0.25">
      <c r="A10" s="9"/>
      <c r="B10" s="29" t="s">
        <v>30</v>
      </c>
      <c r="C10" s="25">
        <v>0.2</v>
      </c>
      <c r="D10" s="6" t="s">
        <v>23</v>
      </c>
      <c r="E10" s="8">
        <f>IF(D10="s",C10,0)</f>
        <v>0</v>
      </c>
      <c r="F10" s="60"/>
      <c r="G10" s="61"/>
      <c r="H10" s="61"/>
      <c r="I10" s="61"/>
      <c r="J10" s="61"/>
      <c r="K10" s="61"/>
      <c r="L10" s="61"/>
      <c r="M10" s="61"/>
    </row>
    <row r="11" spans="1:13" ht="43.5" customHeight="1" x14ac:dyDescent="0.25">
      <c r="B11" s="42" t="s">
        <v>4</v>
      </c>
      <c r="C11" s="43"/>
      <c r="D11" s="44">
        <f>IFERROR(1-(1-E6)*(1-E8)*(1-E10),1-(1-E6)*(1-E10))</f>
        <v>0</v>
      </c>
      <c r="E11" s="44"/>
      <c r="F11" s="5"/>
    </row>
    <row r="12" spans="1:13" x14ac:dyDescent="0.25">
      <c r="B12" s="1"/>
      <c r="C12" s="1"/>
      <c r="D12" s="1"/>
      <c r="E12" s="1"/>
      <c r="F12" s="1"/>
    </row>
    <row r="14" spans="1:13" ht="27" customHeight="1" x14ac:dyDescent="0.25">
      <c r="B14" s="45" t="s">
        <v>8</v>
      </c>
      <c r="C14" s="45"/>
      <c r="D14" s="45"/>
      <c r="E14" s="45"/>
    </row>
    <row r="15" spans="1:13" ht="60.75" customHeight="1" x14ac:dyDescent="0.25">
      <c r="B15" s="50" t="s">
        <v>28</v>
      </c>
      <c r="C15" s="51"/>
      <c r="D15" s="48">
        <v>640000</v>
      </c>
      <c r="E15" s="49"/>
      <c r="H15" s="30"/>
      <c r="I15" s="31"/>
    </row>
    <row r="16" spans="1:13" x14ac:dyDescent="0.25">
      <c r="B16" s="52" t="s">
        <v>9</v>
      </c>
      <c r="C16" s="53"/>
      <c r="D16" s="40">
        <f>ROUND((1-$D$11)*$D15,0)</f>
        <v>640000</v>
      </c>
      <c r="E16" s="40"/>
      <c r="F16" s="26"/>
      <c r="G16" s="27"/>
      <c r="H16" s="27"/>
      <c r="I16" s="27"/>
      <c r="J16" s="27"/>
      <c r="K16" s="27"/>
      <c r="L16" s="27"/>
      <c r="M16" s="27"/>
    </row>
    <row r="19" spans="2:7" ht="31.5" customHeight="1" x14ac:dyDescent="0.25">
      <c r="B19" s="45" t="s">
        <v>25</v>
      </c>
      <c r="C19" s="46"/>
      <c r="D19" s="46"/>
      <c r="E19" s="47"/>
      <c r="F19" s="15"/>
    </row>
    <row r="20" spans="2:7" ht="61.5" customHeight="1" x14ac:dyDescent="0.25">
      <c r="B20" s="35" t="s">
        <v>29</v>
      </c>
      <c r="C20" s="36"/>
      <c r="D20" s="48">
        <v>320000000</v>
      </c>
      <c r="E20" s="49"/>
      <c r="F20" s="4"/>
      <c r="G20" s="28"/>
    </row>
    <row r="21" spans="2:7" ht="29.25" customHeight="1" x14ac:dyDescent="0.25">
      <c r="B21" s="41" t="s">
        <v>10</v>
      </c>
      <c r="C21" s="41"/>
      <c r="D21" s="32">
        <v>5.0000000000000001E-3</v>
      </c>
      <c r="E21" s="2">
        <f>D21*D$20</f>
        <v>1600000</v>
      </c>
      <c r="F21" s="4"/>
    </row>
    <row r="22" spans="2:7" ht="29.25" customHeight="1" x14ac:dyDescent="0.25">
      <c r="B22" s="35" t="s">
        <v>26</v>
      </c>
      <c r="C22" s="36"/>
      <c r="D22" s="37">
        <f>SUM(E21:E21)</f>
        <v>1600000</v>
      </c>
      <c r="E22" s="38"/>
    </row>
    <row r="23" spans="2:7" ht="30" customHeight="1" x14ac:dyDescent="0.25">
      <c r="B23" s="39" t="s">
        <v>31</v>
      </c>
      <c r="C23" s="39"/>
      <c r="D23" s="40">
        <f>ROUND((1-$D$11)*$D22,0)</f>
        <v>1600000</v>
      </c>
      <c r="E23" s="40"/>
    </row>
  </sheetData>
  <mergeCells count="20">
    <mergeCell ref="B3:E3"/>
    <mergeCell ref="B4:E4"/>
    <mergeCell ref="A6:A7"/>
    <mergeCell ref="E6:E7"/>
    <mergeCell ref="F9:M10"/>
    <mergeCell ref="B11:C11"/>
    <mergeCell ref="D11:E11"/>
    <mergeCell ref="B19:E19"/>
    <mergeCell ref="B20:C20"/>
    <mergeCell ref="D20:E20"/>
    <mergeCell ref="B14:E14"/>
    <mergeCell ref="B15:C15"/>
    <mergeCell ref="D15:E15"/>
    <mergeCell ref="B16:C16"/>
    <mergeCell ref="D16:E16"/>
    <mergeCell ref="B22:C22"/>
    <mergeCell ref="D22:E22"/>
    <mergeCell ref="B23:C23"/>
    <mergeCell ref="D23:E23"/>
    <mergeCell ref="B21:C21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 Venanzi Fabiana</cp:lastModifiedBy>
  <dcterms:created xsi:type="dcterms:W3CDTF">2016-02-02T10:53:31Z</dcterms:created>
  <dcterms:modified xsi:type="dcterms:W3CDTF">2026-01-26T11:17:59Z</dcterms:modified>
</cp:coreProperties>
</file>